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2341d1af0327722/AIMS Work/Mintec/"/>
    </mc:Choice>
  </mc:AlternateContent>
  <xr:revisionPtr revIDLastSave="63" documentId="8_{5FE81051-51A1-40A8-BE37-0346DD1AC67B}" xr6:coauthVersionLast="47" xr6:coauthVersionMax="47" xr10:uidLastSave="{EAE3D8E3-62E3-44E3-AD92-091F95080E87}"/>
  <bookViews>
    <workbookView xWindow="-110" yWindow="-110" windowWidth="19420" windowHeight="10300" xr2:uid="{12147A0C-DBC1-4C2E-A6BA-F1BEBCDA1E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4" i="1" l="1"/>
  <c r="K44" i="1" s="1"/>
  <c r="D44" i="1"/>
  <c r="E44" i="1" s="1"/>
  <c r="J43" i="1"/>
  <c r="K43" i="1" s="1"/>
  <c r="D43" i="1"/>
  <c r="E43" i="1" s="1"/>
  <c r="J42" i="1"/>
  <c r="K42" i="1" s="1"/>
  <c r="D42" i="1"/>
  <c r="E42" i="1" s="1"/>
  <c r="J41" i="1"/>
  <c r="K41" i="1" s="1"/>
  <c r="D41" i="1"/>
  <c r="E41" i="1" s="1"/>
  <c r="J40" i="1"/>
  <c r="K40" i="1" s="1"/>
  <c r="D40" i="1"/>
  <c r="E40" i="1" s="1"/>
  <c r="J37" i="1"/>
  <c r="K37" i="1" s="1"/>
  <c r="D37" i="1"/>
  <c r="E37" i="1" s="1"/>
  <c r="J36" i="1"/>
  <c r="K36" i="1" s="1"/>
  <c r="D36" i="1"/>
  <c r="E36" i="1" s="1"/>
  <c r="J35" i="1"/>
  <c r="K35" i="1" s="1"/>
  <c r="D35" i="1"/>
  <c r="E35" i="1" s="1"/>
  <c r="J34" i="1"/>
  <c r="K34" i="1" s="1"/>
  <c r="D34" i="1"/>
  <c r="E34" i="1" s="1"/>
  <c r="J33" i="1"/>
  <c r="K33" i="1" s="1"/>
  <c r="D33" i="1"/>
  <c r="E33" i="1" s="1"/>
  <c r="J32" i="1"/>
  <c r="K32" i="1" s="1"/>
  <c r="D32" i="1"/>
  <c r="E32" i="1" s="1"/>
  <c r="J31" i="1"/>
  <c r="K31" i="1" s="1"/>
  <c r="D31" i="1"/>
  <c r="E31" i="1" s="1"/>
  <c r="J30" i="1"/>
  <c r="K30" i="1" s="1"/>
  <c r="D30" i="1"/>
  <c r="E30" i="1" s="1"/>
  <c r="J27" i="1"/>
  <c r="K27" i="1" s="1"/>
  <c r="D27" i="1"/>
  <c r="E27" i="1" s="1"/>
  <c r="J26" i="1"/>
  <c r="K26" i="1" s="1"/>
  <c r="D26" i="1"/>
  <c r="E26" i="1" s="1"/>
  <c r="J25" i="1"/>
  <c r="K25" i="1" s="1"/>
  <c r="D25" i="1"/>
  <c r="E25" i="1" s="1"/>
  <c r="J24" i="1"/>
  <c r="K24" i="1" s="1"/>
  <c r="D24" i="1"/>
  <c r="E24" i="1" s="1"/>
  <c r="J23" i="1"/>
  <c r="K23" i="1" s="1"/>
  <c r="D23" i="1"/>
  <c r="E23" i="1" s="1"/>
  <c r="J22" i="1"/>
  <c r="K22" i="1" s="1"/>
  <c r="D22" i="1"/>
  <c r="E22" i="1" s="1"/>
  <c r="J21" i="1"/>
  <c r="K21" i="1" s="1"/>
  <c r="D21" i="1"/>
  <c r="E21" i="1" s="1"/>
  <c r="J20" i="1"/>
  <c r="K20" i="1" s="1"/>
  <c r="D20" i="1"/>
  <c r="E20" i="1" s="1"/>
  <c r="J17" i="1"/>
  <c r="K17" i="1" s="1"/>
  <c r="D17" i="1"/>
  <c r="E17" i="1" s="1"/>
  <c r="J16" i="1"/>
  <c r="K16" i="1" s="1"/>
  <c r="D16" i="1"/>
  <c r="E16" i="1" s="1"/>
  <c r="J15" i="1"/>
  <c r="K15" i="1" s="1"/>
  <c r="D15" i="1"/>
  <c r="E15" i="1" s="1"/>
  <c r="J14" i="1"/>
  <c r="K14" i="1" s="1"/>
  <c r="D14" i="1"/>
  <c r="E14" i="1" s="1"/>
  <c r="J13" i="1"/>
  <c r="K13" i="1" s="1"/>
  <c r="D13" i="1"/>
  <c r="E13" i="1" s="1"/>
  <c r="J12" i="1"/>
  <c r="K12" i="1" s="1"/>
  <c r="D12" i="1"/>
  <c r="E12" i="1" s="1"/>
  <c r="J11" i="1"/>
  <c r="K11" i="1" s="1"/>
  <c r="D11" i="1"/>
  <c r="E11" i="1" s="1"/>
  <c r="J8" i="1"/>
  <c r="K8" i="1" s="1"/>
  <c r="D8" i="1"/>
  <c r="E8" i="1" s="1"/>
  <c r="J7" i="1"/>
  <c r="K7" i="1" s="1"/>
  <c r="D7" i="1"/>
  <c r="E7" i="1" s="1"/>
  <c r="J6" i="1"/>
  <c r="K6" i="1" s="1"/>
  <c r="D6" i="1"/>
  <c r="E6" i="1" s="1"/>
  <c r="J5" i="1"/>
  <c r="K5" i="1" s="1"/>
  <c r="D5" i="1"/>
  <c r="E5" i="1" s="1"/>
  <c r="J4" i="1"/>
  <c r="K4" i="1" s="1"/>
  <c r="D4" i="1"/>
  <c r="E4" i="1" s="1"/>
  <c r="J3" i="1"/>
  <c r="K3" i="1" s="1"/>
  <c r="D3" i="1"/>
  <c r="E3" i="1" s="1"/>
  <c r="J2" i="1"/>
  <c r="K2" i="1" s="1"/>
  <c r="D2" i="1"/>
  <c r="E2" i="1" s="1"/>
</calcChain>
</file>

<file path=xl/sharedStrings.xml><?xml version="1.0" encoding="utf-8"?>
<sst xmlns="http://schemas.openxmlformats.org/spreadsheetml/2006/main" count="118" uniqueCount="41">
  <si>
    <t>Beef (source AHDB)</t>
  </si>
  <si>
    <t>£+/-</t>
  </si>
  <si>
    <t>% Varaince</t>
  </si>
  <si>
    <t>Diced</t>
  </si>
  <si>
    <t>Fillet Steak</t>
  </si>
  <si>
    <t>Lean Mince</t>
  </si>
  <si>
    <t>Roasting Joint</t>
  </si>
  <si>
    <t>Rump Steak</t>
  </si>
  <si>
    <t>Sirloin Steak</t>
  </si>
  <si>
    <t>Standard Mince</t>
  </si>
  <si>
    <t>Lamb (source AHDB)</t>
  </si>
  <si>
    <t>Chops</t>
  </si>
  <si>
    <t>Shanks</t>
  </si>
  <si>
    <t>Shoulder (bone-in)</t>
  </si>
  <si>
    <t>Standard mince</t>
  </si>
  <si>
    <t>Steaks</t>
  </si>
  <si>
    <t>Whole Leg</t>
  </si>
  <si>
    <t>Pork (source AHDB)</t>
  </si>
  <si>
    <t>Belly Slices</t>
  </si>
  <si>
    <t>Fillet (Tenderloin)</t>
  </si>
  <si>
    <t>Leg (Boneless)</t>
  </si>
  <si>
    <t>Loin Steaks</t>
  </si>
  <si>
    <t>Shoulder (Boneless)</t>
  </si>
  <si>
    <t>Chicken (Fresh Only) (Source - AIMS)</t>
  </si>
  <si>
    <t xml:space="preserve">British Large Whole Chicken </t>
  </si>
  <si>
    <t xml:space="preserve">Chicken Breast Portions </t>
  </si>
  <si>
    <t>British Diced Chicken Breast</t>
  </si>
  <si>
    <t>British Chicken Thighs</t>
  </si>
  <si>
    <t xml:space="preserve">British Chicken Thigh Fillets </t>
  </si>
  <si>
    <t xml:space="preserve">British Chicken Drumsticks </t>
  </si>
  <si>
    <t>British Chicken Wings</t>
  </si>
  <si>
    <t xml:space="preserve">British Chicken Legs </t>
  </si>
  <si>
    <t>Beef</t>
  </si>
  <si>
    <t>Lamb</t>
  </si>
  <si>
    <t>Pork</t>
  </si>
  <si>
    <t>Chicken (Fresh Only)</t>
  </si>
  <si>
    <t>Average</t>
  </si>
  <si>
    <t>% Variance</t>
  </si>
  <si>
    <t>2nd May 2026</t>
  </si>
  <si>
    <t>30th May 2026</t>
  </si>
  <si>
    <t>31st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</si>
</sst>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1"/>
      <name val="Arial"/>
      <family val="2"/>
    </font>
    <font>
      <b/>
      <sz val="11"/>
      <color rgb="FFFFC000"/>
      <name val="Aptos"/>
      <family val="2"/>
    </font>
    <font>
      <b/>
      <sz val="11"/>
      <color rgb="FF00B050"/>
      <name val="Aptos"/>
      <family val="2"/>
    </font>
    <font>
      <b/>
      <sz val="11"/>
      <color rgb="FFFF0000"/>
      <name val="Aptos"/>
      <family val="2"/>
    </font>
    <font>
      <b/>
      <sz val="11"/>
      <name val="Arial"/>
      <family val="2"/>
    </font>
    <font>
      <sz val="11"/>
      <name val="Aptos Narrow"/>
      <family val="2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8" fillId="0" borderId="0" xfId="0" applyNumberFormat="1" applyFont="1"/>
    <xf numFmtId="0" fontId="8" fillId="0" borderId="0" xfId="0" applyFont="1" applyAlignment="1">
      <alignment horizontal="right"/>
    </xf>
    <xf numFmtId="0" fontId="1" fillId="0" borderId="0" xfId="0" applyFont="1"/>
    <xf numFmtId="0" fontId="9" fillId="0" borderId="0" xfId="0" applyFont="1"/>
    <xf numFmtId="2" fontId="5" fillId="0" borderId="8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2" fontId="5" fillId="0" borderId="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2" fontId="6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readingOrder="1"/>
    </xf>
    <xf numFmtId="2" fontId="5" fillId="0" borderId="8" xfId="0" applyNumberFormat="1" applyFont="1" applyBorder="1" applyAlignment="1">
      <alignment horizontal="center" vertical="center" wrapText="1" readingOrder="1"/>
    </xf>
    <xf numFmtId="2" fontId="6" fillId="0" borderId="8" xfId="0" applyNumberFormat="1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2" fontId="5" fillId="0" borderId="11" xfId="0" applyNumberFormat="1" applyFont="1" applyBorder="1" applyAlignment="1">
      <alignment horizontal="center" vertical="center" wrapText="1" readingOrder="1"/>
    </xf>
    <xf numFmtId="2" fontId="5" fillId="0" borderId="1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0" fillId="0" borderId="0" xfId="0" applyFont="1"/>
    <xf numFmtId="0" fontId="5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B2E5-B6EF-4D0A-9C6C-F14C4EEDEFCC}">
  <dimension ref="A1:N56"/>
  <sheetViews>
    <sheetView tabSelected="1" topLeftCell="B1" workbookViewId="0">
      <selection activeCell="G48" sqref="G47:G48"/>
    </sheetView>
  </sheetViews>
  <sheetFormatPr defaultRowHeight="14.5" x14ac:dyDescent="0.35"/>
  <cols>
    <col min="1" max="1" width="27.26953125" style="6" customWidth="1"/>
    <col min="2" max="3" width="20.54296875" style="7" customWidth="1"/>
    <col min="4" max="4" width="8.7265625" style="7"/>
    <col min="5" max="5" width="13.453125" style="7" bestFit="1" customWidth="1"/>
    <col min="6" max="6" width="0.81640625" style="6" customWidth="1"/>
    <col min="7" max="7" width="26.54296875" style="6" customWidth="1"/>
    <col min="8" max="9" width="20.54296875" style="7" customWidth="1"/>
    <col min="10" max="10" width="8.7265625" style="7"/>
    <col min="11" max="11" width="12" style="7" customWidth="1"/>
    <col min="12" max="12" width="8.7265625" style="66"/>
  </cols>
  <sheetData>
    <row r="1" spans="1:12" ht="15" thickBot="1" x14ac:dyDescent="0.4">
      <c r="A1" s="24" t="s">
        <v>0</v>
      </c>
      <c r="B1" s="25" t="s">
        <v>38</v>
      </c>
      <c r="C1" s="25" t="s">
        <v>39</v>
      </c>
      <c r="D1" s="25" t="s">
        <v>1</v>
      </c>
      <c r="E1" s="26" t="s">
        <v>37</v>
      </c>
      <c r="F1" s="2"/>
      <c r="G1" s="24" t="s">
        <v>0</v>
      </c>
      <c r="H1" s="25" t="s">
        <v>40</v>
      </c>
      <c r="I1" s="25" t="s">
        <v>39</v>
      </c>
      <c r="J1" s="25" t="s">
        <v>1</v>
      </c>
      <c r="K1" s="26" t="s">
        <v>37</v>
      </c>
    </row>
    <row r="2" spans="1:12" x14ac:dyDescent="0.35">
      <c r="A2" s="21" t="s">
        <v>3</v>
      </c>
      <c r="B2" s="22">
        <v>11.88</v>
      </c>
      <c r="C2" s="22">
        <v>12.13</v>
      </c>
      <c r="D2" s="22">
        <f t="shared" ref="D2:D8" si="0">C2-B2</f>
        <v>0.25</v>
      </c>
      <c r="E2" s="23">
        <f>D2/B2*100</f>
        <v>2.1043771043771042</v>
      </c>
      <c r="F2" s="2"/>
      <c r="G2" s="21" t="s">
        <v>3</v>
      </c>
      <c r="H2" s="22">
        <v>11.19</v>
      </c>
      <c r="I2" s="22">
        <v>12.13</v>
      </c>
      <c r="J2" s="22">
        <f>I2-H2</f>
        <v>0.94000000000000128</v>
      </c>
      <c r="K2" s="23">
        <f>J2/H2*100</f>
        <v>8.4003574620196719</v>
      </c>
    </row>
    <row r="3" spans="1:12" x14ac:dyDescent="0.35">
      <c r="A3" s="46" t="s">
        <v>4</v>
      </c>
      <c r="B3" s="36">
        <v>47.39</v>
      </c>
      <c r="C3" s="36">
        <v>47.39</v>
      </c>
      <c r="D3" s="36">
        <f t="shared" si="0"/>
        <v>0</v>
      </c>
      <c r="E3" s="40">
        <f t="shared" ref="E3:E8" si="1">D3/B3*100</f>
        <v>0</v>
      </c>
      <c r="F3" s="2"/>
      <c r="G3" s="14" t="s">
        <v>4</v>
      </c>
      <c r="H3" s="12">
        <v>44.6</v>
      </c>
      <c r="I3" s="12">
        <v>47.39</v>
      </c>
      <c r="J3" s="12">
        <f t="shared" ref="J3:J8" si="2">I3-H3</f>
        <v>2.7899999999999991</v>
      </c>
      <c r="K3" s="15">
        <f t="shared" ref="K3:K8" si="3">J3/H3*100</f>
        <v>6.2556053811659167</v>
      </c>
    </row>
    <row r="4" spans="1:12" x14ac:dyDescent="0.35">
      <c r="A4" s="46" t="s">
        <v>5</v>
      </c>
      <c r="B4" s="36">
        <v>10.54</v>
      </c>
      <c r="C4" s="36">
        <v>10.54</v>
      </c>
      <c r="D4" s="36">
        <f t="shared" si="0"/>
        <v>0</v>
      </c>
      <c r="E4" s="40">
        <f t="shared" si="1"/>
        <v>0</v>
      </c>
      <c r="F4" s="2"/>
      <c r="G4" s="14" t="s">
        <v>5</v>
      </c>
      <c r="H4" s="12">
        <v>8.9600000000000009</v>
      </c>
      <c r="I4" s="12">
        <v>10.54</v>
      </c>
      <c r="J4" s="12">
        <f t="shared" si="2"/>
        <v>1.5799999999999983</v>
      </c>
      <c r="K4" s="15">
        <f t="shared" si="3"/>
        <v>17.633928571428552</v>
      </c>
    </row>
    <row r="5" spans="1:12" x14ac:dyDescent="0.35">
      <c r="A5" s="46" t="s">
        <v>6</v>
      </c>
      <c r="B5" s="36">
        <v>17.059999999999999</v>
      </c>
      <c r="C5" s="36">
        <v>17.059999999999999</v>
      </c>
      <c r="D5" s="36">
        <f t="shared" si="0"/>
        <v>0</v>
      </c>
      <c r="E5" s="40">
        <f t="shared" si="1"/>
        <v>0</v>
      </c>
      <c r="F5" s="2"/>
      <c r="G5" s="14" t="s">
        <v>6</v>
      </c>
      <c r="H5" s="12">
        <v>14.83</v>
      </c>
      <c r="I5" s="12">
        <v>17.059999999999999</v>
      </c>
      <c r="J5" s="12">
        <f t="shared" si="2"/>
        <v>2.2299999999999986</v>
      </c>
      <c r="K5" s="15">
        <f t="shared" si="3"/>
        <v>15.037086985839505</v>
      </c>
    </row>
    <row r="6" spans="1:12" x14ac:dyDescent="0.35">
      <c r="A6" s="16" t="s">
        <v>7</v>
      </c>
      <c r="B6" s="13">
        <v>18.3</v>
      </c>
      <c r="C6" s="13">
        <v>18.170000000000002</v>
      </c>
      <c r="D6" s="13">
        <f t="shared" si="0"/>
        <v>-0.12999999999999901</v>
      </c>
      <c r="E6" s="17">
        <f t="shared" si="1"/>
        <v>-0.71038251366119676</v>
      </c>
      <c r="F6" s="2"/>
      <c r="G6" s="16" t="s">
        <v>7</v>
      </c>
      <c r="H6" s="13">
        <v>18.55</v>
      </c>
      <c r="I6" s="13">
        <v>18.170000000000002</v>
      </c>
      <c r="J6" s="13">
        <f t="shared" si="2"/>
        <v>-0.37999999999999901</v>
      </c>
      <c r="K6" s="17">
        <f t="shared" si="3"/>
        <v>-2.0485175202156278</v>
      </c>
    </row>
    <row r="7" spans="1:12" x14ac:dyDescent="0.35">
      <c r="A7" s="16" t="s">
        <v>8</v>
      </c>
      <c r="B7" s="13">
        <v>28.29</v>
      </c>
      <c r="C7" s="13">
        <v>27.52</v>
      </c>
      <c r="D7" s="13">
        <f t="shared" si="0"/>
        <v>-0.76999999999999957</v>
      </c>
      <c r="E7" s="17">
        <f t="shared" si="1"/>
        <v>-2.7218098267939186</v>
      </c>
      <c r="F7" s="2"/>
      <c r="G7" s="16" t="s">
        <v>8</v>
      </c>
      <c r="H7" s="13">
        <v>29.08</v>
      </c>
      <c r="I7" s="13">
        <v>27.52</v>
      </c>
      <c r="J7" s="13">
        <f t="shared" si="2"/>
        <v>-1.5599999999999987</v>
      </c>
      <c r="K7" s="17">
        <f t="shared" si="3"/>
        <v>-5.3645116918844531</v>
      </c>
    </row>
    <row r="8" spans="1:12" ht="15" thickBot="1" x14ac:dyDescent="0.4">
      <c r="A8" s="47" t="s">
        <v>9</v>
      </c>
      <c r="B8" s="55">
        <v>6.62</v>
      </c>
      <c r="C8" s="55">
        <v>6.54</v>
      </c>
      <c r="D8" s="48">
        <f t="shared" si="0"/>
        <v>-8.0000000000000071E-2</v>
      </c>
      <c r="E8" s="49">
        <f t="shared" si="1"/>
        <v>-1.2084592145015116</v>
      </c>
      <c r="F8" s="2"/>
      <c r="G8" s="54" t="s">
        <v>9</v>
      </c>
      <c r="H8" s="19">
        <v>6.1</v>
      </c>
      <c r="I8" s="56">
        <v>6.54</v>
      </c>
      <c r="J8" s="19">
        <f t="shared" si="2"/>
        <v>0.44000000000000039</v>
      </c>
      <c r="K8" s="20">
        <f t="shared" si="3"/>
        <v>7.2131147540983678</v>
      </c>
    </row>
    <row r="9" spans="1:12" ht="15" thickBot="1" x14ac:dyDescent="0.4">
      <c r="A9" s="3"/>
      <c r="B9" s="1"/>
      <c r="C9" s="1"/>
      <c r="D9" s="1"/>
      <c r="E9" s="1"/>
      <c r="F9" s="2"/>
      <c r="G9" s="2"/>
      <c r="H9" s="1"/>
      <c r="I9" s="1"/>
      <c r="J9" s="4"/>
      <c r="K9" s="4"/>
    </row>
    <row r="10" spans="1:12" ht="15" thickBot="1" x14ac:dyDescent="0.4">
      <c r="A10" s="24" t="s">
        <v>10</v>
      </c>
      <c r="B10" s="25" t="s">
        <v>38</v>
      </c>
      <c r="C10" s="25" t="s">
        <v>39</v>
      </c>
      <c r="D10" s="25" t="s">
        <v>1</v>
      </c>
      <c r="E10" s="26" t="s">
        <v>37</v>
      </c>
      <c r="F10" s="5"/>
      <c r="G10" s="24" t="s">
        <v>10</v>
      </c>
      <c r="H10" s="25" t="s">
        <v>40</v>
      </c>
      <c r="I10" s="25" t="s">
        <v>39</v>
      </c>
      <c r="J10" s="25" t="s">
        <v>1</v>
      </c>
      <c r="K10" s="26" t="s">
        <v>37</v>
      </c>
    </row>
    <row r="11" spans="1:12" x14ac:dyDescent="0.35">
      <c r="A11" s="21" t="s">
        <v>11</v>
      </c>
      <c r="B11" s="22">
        <v>19.79</v>
      </c>
      <c r="C11" s="22">
        <v>19.88</v>
      </c>
      <c r="D11" s="22">
        <f>C11-B11</f>
        <v>8.9999999999999858E-2</v>
      </c>
      <c r="E11" s="23">
        <f>D11/B11*100</f>
        <v>0.45477513895906957</v>
      </c>
      <c r="F11" s="5"/>
      <c r="G11" s="21" t="s">
        <v>11</v>
      </c>
      <c r="H11" s="61">
        <v>19.21</v>
      </c>
      <c r="I11" s="22">
        <v>19.88</v>
      </c>
      <c r="J11" s="22">
        <f>I11-H11</f>
        <v>0.66999999999999815</v>
      </c>
      <c r="K11" s="23">
        <f>J11/H11*100</f>
        <v>3.487766788131172</v>
      </c>
    </row>
    <row r="12" spans="1:12" x14ac:dyDescent="0.35">
      <c r="A12" s="14" t="s">
        <v>3</v>
      </c>
      <c r="B12" s="12">
        <v>24.16</v>
      </c>
      <c r="C12" s="12">
        <v>24.69</v>
      </c>
      <c r="D12" s="12">
        <f t="shared" ref="D12:D17" si="4">C12-B12</f>
        <v>0.53000000000000114</v>
      </c>
      <c r="E12" s="15">
        <f t="shared" ref="E12:E17" si="5">D12/B12*100</f>
        <v>2.1937086092715279</v>
      </c>
      <c r="F12" s="5"/>
      <c r="G12" s="14" t="s">
        <v>3</v>
      </c>
      <c r="H12" s="58">
        <v>23.59</v>
      </c>
      <c r="I12" s="12">
        <v>24.69</v>
      </c>
      <c r="J12" s="12">
        <f t="shared" ref="J12:J17" si="6">I12-H12</f>
        <v>1.1000000000000014</v>
      </c>
      <c r="K12" s="15">
        <f t="shared" ref="K12:K17" si="7">J12/H12*100</f>
        <v>4.6629927935565982</v>
      </c>
    </row>
    <row r="13" spans="1:12" s="10" customFormat="1" x14ac:dyDescent="0.35">
      <c r="A13" s="46" t="s">
        <v>12</v>
      </c>
      <c r="B13" s="45">
        <v>13.27</v>
      </c>
      <c r="C13" s="45">
        <v>13.27</v>
      </c>
      <c r="D13" s="36">
        <f t="shared" si="4"/>
        <v>0</v>
      </c>
      <c r="E13" s="40">
        <f t="shared" si="5"/>
        <v>0</v>
      </c>
      <c r="F13" s="5"/>
      <c r="G13" s="16" t="s">
        <v>12</v>
      </c>
      <c r="H13" s="59">
        <v>13.52</v>
      </c>
      <c r="I13" s="53">
        <v>13.27</v>
      </c>
      <c r="J13" s="13">
        <f t="shared" si="6"/>
        <v>-0.25</v>
      </c>
      <c r="K13" s="17">
        <f t="shared" si="7"/>
        <v>-1.849112426035503</v>
      </c>
      <c r="L13" s="66"/>
    </row>
    <row r="14" spans="1:12" x14ac:dyDescent="0.35">
      <c r="A14" s="14" t="s">
        <v>13</v>
      </c>
      <c r="B14" s="44">
        <v>15.26</v>
      </c>
      <c r="C14" s="44">
        <v>15.38</v>
      </c>
      <c r="D14" s="12">
        <f t="shared" si="4"/>
        <v>0.12000000000000099</v>
      </c>
      <c r="E14" s="15">
        <f t="shared" si="5"/>
        <v>0.7863695937090498</v>
      </c>
      <c r="F14" s="5"/>
      <c r="G14" s="14" t="s">
        <v>13</v>
      </c>
      <c r="H14" s="57">
        <v>13.48</v>
      </c>
      <c r="I14" s="44">
        <v>15.38</v>
      </c>
      <c r="J14" s="12">
        <f t="shared" si="6"/>
        <v>1.9000000000000004</v>
      </c>
      <c r="K14" s="15">
        <f t="shared" si="7"/>
        <v>14.094955489614245</v>
      </c>
    </row>
    <row r="15" spans="1:12" x14ac:dyDescent="0.35">
      <c r="A15" s="16" t="s">
        <v>14</v>
      </c>
      <c r="B15" s="53">
        <v>13.65</v>
      </c>
      <c r="C15" s="53">
        <v>13.63</v>
      </c>
      <c r="D15" s="13">
        <f t="shared" si="4"/>
        <v>-1.9999999999999574E-2</v>
      </c>
      <c r="E15" s="17">
        <f t="shared" si="5"/>
        <v>-0.14652014652014339</v>
      </c>
      <c r="F15" s="5"/>
      <c r="G15" s="14" t="s">
        <v>14</v>
      </c>
      <c r="H15" s="57">
        <v>13.21</v>
      </c>
      <c r="I15" s="44">
        <v>13.63</v>
      </c>
      <c r="J15" s="12">
        <f t="shared" si="6"/>
        <v>0.41999999999999993</v>
      </c>
      <c r="K15" s="15">
        <f t="shared" si="7"/>
        <v>3.1794095382286143</v>
      </c>
    </row>
    <row r="16" spans="1:12" x14ac:dyDescent="0.35">
      <c r="A16" s="14" t="s">
        <v>15</v>
      </c>
      <c r="B16" s="44">
        <v>19.54</v>
      </c>
      <c r="C16" s="44">
        <v>19.55</v>
      </c>
      <c r="D16" s="12">
        <f t="shared" si="4"/>
        <v>1.0000000000001563E-2</v>
      </c>
      <c r="E16" s="15">
        <f t="shared" si="5"/>
        <v>5.1177072671451197E-2</v>
      </c>
      <c r="F16" s="5"/>
      <c r="G16" s="14" t="s">
        <v>15</v>
      </c>
      <c r="H16" s="57">
        <v>19.079999999999998</v>
      </c>
      <c r="I16" s="44">
        <v>19.55</v>
      </c>
      <c r="J16" s="12">
        <f t="shared" si="6"/>
        <v>0.47000000000000242</v>
      </c>
      <c r="K16" s="15">
        <f t="shared" si="7"/>
        <v>2.4633123689727592</v>
      </c>
    </row>
    <row r="17" spans="1:14" ht="15" thickBot="1" x14ac:dyDescent="0.4">
      <c r="A17" s="54" t="s">
        <v>16</v>
      </c>
      <c r="B17" s="19">
        <v>16.45</v>
      </c>
      <c r="C17" s="19">
        <v>16.510000000000002</v>
      </c>
      <c r="D17" s="19">
        <f t="shared" si="4"/>
        <v>6.0000000000002274E-2</v>
      </c>
      <c r="E17" s="20">
        <f t="shared" si="5"/>
        <v>0.36474164133739989</v>
      </c>
      <c r="F17" s="5"/>
      <c r="G17" s="54" t="s">
        <v>16</v>
      </c>
      <c r="H17" s="60">
        <v>16.02</v>
      </c>
      <c r="I17" s="19">
        <v>16.510000000000002</v>
      </c>
      <c r="J17" s="19">
        <f t="shared" si="6"/>
        <v>0.49000000000000199</v>
      </c>
      <c r="K17" s="20">
        <f t="shared" si="7"/>
        <v>3.0586766541822845</v>
      </c>
    </row>
    <row r="18" spans="1:14" ht="15" thickBot="1" x14ac:dyDescent="0.4">
      <c r="A18" s="3"/>
      <c r="B18" s="1"/>
      <c r="C18" s="1"/>
      <c r="D18" s="1"/>
      <c r="E18" s="1"/>
      <c r="F18" s="2"/>
      <c r="G18" s="2"/>
      <c r="H18" s="1"/>
      <c r="I18" s="1"/>
      <c r="J18" s="4"/>
      <c r="K18" s="4"/>
    </row>
    <row r="19" spans="1:14" ht="15" thickBot="1" x14ac:dyDescent="0.4">
      <c r="A19" s="24" t="s">
        <v>17</v>
      </c>
      <c r="B19" s="25" t="s">
        <v>38</v>
      </c>
      <c r="C19" s="25" t="s">
        <v>39</v>
      </c>
      <c r="D19" s="25" t="s">
        <v>1</v>
      </c>
      <c r="E19" s="26" t="s">
        <v>37</v>
      </c>
      <c r="F19" s="5"/>
      <c r="G19" s="24" t="s">
        <v>17</v>
      </c>
      <c r="H19" s="25" t="s">
        <v>40</v>
      </c>
      <c r="I19" s="25" t="s">
        <v>39</v>
      </c>
      <c r="J19" s="25" t="s">
        <v>1</v>
      </c>
      <c r="K19" s="26" t="s">
        <v>37</v>
      </c>
    </row>
    <row r="20" spans="1:14" x14ac:dyDescent="0.35">
      <c r="A20" s="21" t="s">
        <v>18</v>
      </c>
      <c r="B20" s="22">
        <v>8</v>
      </c>
      <c r="C20" s="22">
        <v>8.67</v>
      </c>
      <c r="D20" s="22">
        <f>C20-B20</f>
        <v>0.66999999999999993</v>
      </c>
      <c r="E20" s="23">
        <f>D20/B20*100</f>
        <v>8.375</v>
      </c>
      <c r="F20" s="2"/>
      <c r="G20" s="21" t="s">
        <v>18</v>
      </c>
      <c r="H20" s="61">
        <v>8.08</v>
      </c>
      <c r="I20" s="22">
        <v>8.67</v>
      </c>
      <c r="J20" s="22">
        <f>I20-H20</f>
        <v>0.58999999999999986</v>
      </c>
      <c r="K20" s="23">
        <f>J20/H20*100</f>
        <v>7.3019801980198</v>
      </c>
    </row>
    <row r="21" spans="1:14" x14ac:dyDescent="0.35">
      <c r="A21" s="16" t="s">
        <v>11</v>
      </c>
      <c r="B21" s="13">
        <v>7.64</v>
      </c>
      <c r="C21" s="13">
        <v>6.81</v>
      </c>
      <c r="D21" s="13">
        <f t="shared" ref="D21:D27" si="8">C21-B21</f>
        <v>-0.83000000000000007</v>
      </c>
      <c r="E21" s="17">
        <f t="shared" ref="E21:E27" si="9">D21/B21*100</f>
        <v>-10.863874345549739</v>
      </c>
      <c r="F21" s="2"/>
      <c r="G21" s="16" t="s">
        <v>11</v>
      </c>
      <c r="H21" s="59">
        <v>7.9</v>
      </c>
      <c r="I21" s="13">
        <v>6.81</v>
      </c>
      <c r="J21" s="13">
        <f t="shared" ref="J21:J27" si="10">I21-H21</f>
        <v>-1.0900000000000007</v>
      </c>
      <c r="K21" s="17">
        <f t="shared" ref="K21:K27" si="11">J21/H21*100</f>
        <v>-13.797468354430389</v>
      </c>
    </row>
    <row r="22" spans="1:14" x14ac:dyDescent="0.35">
      <c r="A22" s="46" t="s">
        <v>3</v>
      </c>
      <c r="B22" s="45">
        <v>8.42</v>
      </c>
      <c r="C22" s="45">
        <v>8.42</v>
      </c>
      <c r="D22" s="36">
        <f t="shared" si="8"/>
        <v>0</v>
      </c>
      <c r="E22" s="40">
        <f t="shared" si="9"/>
        <v>0</v>
      </c>
      <c r="F22" s="2"/>
      <c r="G22" s="16" t="s">
        <v>3</v>
      </c>
      <c r="H22" s="62">
        <v>8.5399999999999991</v>
      </c>
      <c r="I22" s="53">
        <v>8.42</v>
      </c>
      <c r="J22" s="13">
        <f t="shared" si="10"/>
        <v>-0.11999999999999922</v>
      </c>
      <c r="K22" s="17">
        <f t="shared" si="11"/>
        <v>-1.4051522248243469</v>
      </c>
    </row>
    <row r="23" spans="1:14" x14ac:dyDescent="0.35">
      <c r="A23" s="46" t="s">
        <v>19</v>
      </c>
      <c r="B23" s="36">
        <v>7.82</v>
      </c>
      <c r="C23" s="36">
        <v>7.82</v>
      </c>
      <c r="D23" s="36">
        <f t="shared" si="8"/>
        <v>0</v>
      </c>
      <c r="E23" s="40">
        <f t="shared" si="9"/>
        <v>0</v>
      </c>
      <c r="F23" s="2"/>
      <c r="G23" s="14" t="s">
        <v>19</v>
      </c>
      <c r="H23" s="58">
        <v>7.6</v>
      </c>
      <c r="I23" s="12">
        <v>7.82</v>
      </c>
      <c r="J23" s="12">
        <f t="shared" si="10"/>
        <v>0.22000000000000064</v>
      </c>
      <c r="K23" s="15">
        <f t="shared" si="11"/>
        <v>2.8947368421052717</v>
      </c>
    </row>
    <row r="24" spans="1:14" x14ac:dyDescent="0.35">
      <c r="A24" s="16" t="s">
        <v>5</v>
      </c>
      <c r="B24" s="53">
        <v>5.14</v>
      </c>
      <c r="C24" s="53">
        <v>5.08</v>
      </c>
      <c r="D24" s="13">
        <f t="shared" si="8"/>
        <v>-5.9999999999999609E-2</v>
      </c>
      <c r="E24" s="17">
        <f t="shared" si="9"/>
        <v>-1.1673151750972686</v>
      </c>
      <c r="F24" s="2"/>
      <c r="G24" s="16" t="s">
        <v>5</v>
      </c>
      <c r="H24" s="62">
        <v>5.27</v>
      </c>
      <c r="I24" s="53">
        <v>5.08</v>
      </c>
      <c r="J24" s="13">
        <f t="shared" si="10"/>
        <v>-0.1899999999999995</v>
      </c>
      <c r="K24" s="17">
        <f t="shared" si="11"/>
        <v>-3.6053130929791175</v>
      </c>
    </row>
    <row r="25" spans="1:14" x14ac:dyDescent="0.35">
      <c r="A25" s="16" t="s">
        <v>20</v>
      </c>
      <c r="B25" s="13">
        <v>6.74</v>
      </c>
      <c r="C25" s="13">
        <v>6.27</v>
      </c>
      <c r="D25" s="13">
        <f t="shared" si="8"/>
        <v>-0.47000000000000064</v>
      </c>
      <c r="E25" s="17">
        <f t="shared" si="9"/>
        <v>-6.9732937685460028</v>
      </c>
      <c r="F25" s="2"/>
      <c r="G25" s="16" t="s">
        <v>20</v>
      </c>
      <c r="H25" s="62">
        <v>6.51</v>
      </c>
      <c r="I25" s="13">
        <v>6.27</v>
      </c>
      <c r="J25" s="13">
        <f t="shared" si="10"/>
        <v>-0.24000000000000021</v>
      </c>
      <c r="K25" s="17">
        <f t="shared" si="11"/>
        <v>-3.6866359447004644</v>
      </c>
    </row>
    <row r="26" spans="1:14" x14ac:dyDescent="0.35">
      <c r="A26" s="16" t="s">
        <v>21</v>
      </c>
      <c r="B26" s="13">
        <v>8.44</v>
      </c>
      <c r="C26" s="13">
        <v>8.11</v>
      </c>
      <c r="D26" s="13">
        <f t="shared" si="8"/>
        <v>-0.33000000000000007</v>
      </c>
      <c r="E26" s="17">
        <f t="shared" si="9"/>
        <v>-3.909952606635072</v>
      </c>
      <c r="F26" s="2"/>
      <c r="G26" s="16" t="s">
        <v>21</v>
      </c>
      <c r="H26" s="62">
        <v>9.24</v>
      </c>
      <c r="I26" s="13">
        <v>8.11</v>
      </c>
      <c r="J26" s="13">
        <f t="shared" si="10"/>
        <v>-1.1300000000000008</v>
      </c>
      <c r="K26" s="17">
        <f t="shared" si="11"/>
        <v>-12.229437229437238</v>
      </c>
    </row>
    <row r="27" spans="1:14" ht="15" thickBot="1" x14ac:dyDescent="0.4">
      <c r="A27" s="54" t="s">
        <v>22</v>
      </c>
      <c r="B27" s="19">
        <v>4.6500000000000004</v>
      </c>
      <c r="C27" s="19">
        <v>4.97</v>
      </c>
      <c r="D27" s="19">
        <f t="shared" si="8"/>
        <v>0.3199999999999994</v>
      </c>
      <c r="E27" s="20">
        <f t="shared" si="9"/>
        <v>6.8817204301075128</v>
      </c>
      <c r="F27" s="2"/>
      <c r="G27" s="54" t="s">
        <v>22</v>
      </c>
      <c r="H27" s="63">
        <v>4.53</v>
      </c>
      <c r="I27" s="19">
        <v>4.97</v>
      </c>
      <c r="J27" s="19">
        <f t="shared" si="10"/>
        <v>0.4399999999999995</v>
      </c>
      <c r="K27" s="20">
        <f t="shared" si="11"/>
        <v>9.7130242825606956</v>
      </c>
    </row>
    <row r="28" spans="1:14" ht="15" thickBot="1" x14ac:dyDescent="0.4">
      <c r="A28" s="3"/>
      <c r="B28" s="1"/>
      <c r="C28" s="1"/>
      <c r="D28" s="1"/>
      <c r="E28" s="1"/>
      <c r="F28" s="2"/>
      <c r="G28" s="2"/>
      <c r="H28" s="4"/>
      <c r="I28" s="1"/>
      <c r="J28" s="4"/>
      <c r="K28" s="4"/>
    </row>
    <row r="29" spans="1:14" ht="29.5" thickBot="1" x14ac:dyDescent="0.4">
      <c r="A29" s="43" t="s">
        <v>23</v>
      </c>
      <c r="B29" s="25" t="s">
        <v>38</v>
      </c>
      <c r="C29" s="25" t="s">
        <v>39</v>
      </c>
      <c r="D29" s="25" t="s">
        <v>1</v>
      </c>
      <c r="E29" s="26" t="s">
        <v>37</v>
      </c>
      <c r="F29" s="5"/>
      <c r="G29" s="43" t="s">
        <v>23</v>
      </c>
      <c r="H29" s="25" t="s">
        <v>40</v>
      </c>
      <c r="I29" s="25" t="s">
        <v>39</v>
      </c>
      <c r="J29" s="25" t="s">
        <v>1</v>
      </c>
      <c r="K29" s="26" t="s">
        <v>37</v>
      </c>
    </row>
    <row r="30" spans="1:14" ht="29" x14ac:dyDescent="0.35">
      <c r="A30" s="70" t="s">
        <v>24</v>
      </c>
      <c r="B30" s="71">
        <v>3.32</v>
      </c>
      <c r="C30" s="71">
        <v>3.2516666666666669</v>
      </c>
      <c r="D30" s="51">
        <f>C30-B30</f>
        <v>-6.8333333333332913E-2</v>
      </c>
      <c r="E30" s="52">
        <f>D30/B30*100</f>
        <v>-2.058232931726895</v>
      </c>
      <c r="F30" s="2"/>
      <c r="G30" s="41" t="s">
        <v>24</v>
      </c>
      <c r="H30" s="42">
        <v>3.11</v>
      </c>
      <c r="I30" s="42">
        <v>3.2516666666666669</v>
      </c>
      <c r="J30" s="22">
        <f>I30-H30</f>
        <v>0.14166666666666705</v>
      </c>
      <c r="K30" s="23">
        <f>J30/H30*100</f>
        <v>4.5551982851018344</v>
      </c>
      <c r="M30" s="11"/>
      <c r="N30" s="11"/>
    </row>
    <row r="31" spans="1:14" x14ac:dyDescent="0.35">
      <c r="A31" s="37" t="s">
        <v>25</v>
      </c>
      <c r="B31" s="33">
        <v>6.9433333333333325</v>
      </c>
      <c r="C31" s="33">
        <v>7.0766666666666653</v>
      </c>
      <c r="D31" s="12">
        <f t="shared" ref="D31:D37" si="12">C31-B31</f>
        <v>0.13333333333333286</v>
      </c>
      <c r="E31" s="15">
        <f t="shared" ref="E31:E37" si="13">D31/B31*100</f>
        <v>1.920307249159859</v>
      </c>
      <c r="F31" s="2"/>
      <c r="G31" s="38" t="s">
        <v>25</v>
      </c>
      <c r="H31" s="34">
        <v>7.38</v>
      </c>
      <c r="I31" s="34">
        <v>7.0766666666666653</v>
      </c>
      <c r="J31" s="13">
        <f t="shared" ref="J31:J37" si="14">I31-H31</f>
        <v>-0.30333333333333456</v>
      </c>
      <c r="K31" s="17">
        <f t="shared" ref="K31:K37" si="15">J31/H31*100</f>
        <v>-4.1102077687443703</v>
      </c>
    </row>
    <row r="32" spans="1:14" ht="29" x14ac:dyDescent="0.35">
      <c r="A32" s="37" t="s">
        <v>26</v>
      </c>
      <c r="B32" s="33">
        <v>8.1750000000000007</v>
      </c>
      <c r="C32" s="33">
        <v>8.9050000000000011</v>
      </c>
      <c r="D32" s="12">
        <f t="shared" si="12"/>
        <v>0.73000000000000043</v>
      </c>
      <c r="E32" s="15">
        <f t="shared" si="13"/>
        <v>8.9296636085626968</v>
      </c>
      <c r="F32" s="2"/>
      <c r="G32" s="37" t="s">
        <v>26</v>
      </c>
      <c r="H32" s="33">
        <v>8.68</v>
      </c>
      <c r="I32" s="33">
        <v>8.9050000000000011</v>
      </c>
      <c r="J32" s="12">
        <f t="shared" si="14"/>
        <v>0.22500000000000142</v>
      </c>
      <c r="K32" s="15">
        <f t="shared" si="15"/>
        <v>2.592165898617528</v>
      </c>
    </row>
    <row r="33" spans="1:12" x14ac:dyDescent="0.35">
      <c r="A33" s="38" t="s">
        <v>27</v>
      </c>
      <c r="B33" s="34">
        <v>3.2550000000000003</v>
      </c>
      <c r="C33" s="34">
        <v>3.0933333333333337</v>
      </c>
      <c r="D33" s="13">
        <f t="shared" si="12"/>
        <v>-0.16166666666666663</v>
      </c>
      <c r="E33" s="17">
        <f t="shared" si="13"/>
        <v>-4.9667178699436745</v>
      </c>
      <c r="F33" s="2"/>
      <c r="G33" s="38" t="s">
        <v>27</v>
      </c>
      <c r="H33" s="34">
        <v>3.38</v>
      </c>
      <c r="I33" s="34">
        <v>3.0933333333333337</v>
      </c>
      <c r="J33" s="13">
        <f t="shared" si="14"/>
        <v>-0.28666666666666618</v>
      </c>
      <c r="K33" s="17">
        <f t="shared" si="15"/>
        <v>-8.4812623274161592</v>
      </c>
    </row>
    <row r="34" spans="1:12" x14ac:dyDescent="0.35">
      <c r="A34" s="37" t="s">
        <v>28</v>
      </c>
      <c r="B34" s="33">
        <v>7.7316666666666665</v>
      </c>
      <c r="C34" s="33">
        <v>7.8933333333333335</v>
      </c>
      <c r="D34" s="12">
        <f t="shared" si="12"/>
        <v>0.16166666666666707</v>
      </c>
      <c r="E34" s="15">
        <f>D34/B34*100</f>
        <v>2.0909678810088437</v>
      </c>
      <c r="F34" s="2"/>
      <c r="G34" s="38" t="s">
        <v>28</v>
      </c>
      <c r="H34" s="34">
        <v>8.34</v>
      </c>
      <c r="I34" s="34">
        <v>7.8933333333333335</v>
      </c>
      <c r="J34" s="13">
        <f t="shared" si="14"/>
        <v>-0.44666666666666632</v>
      </c>
      <c r="K34" s="17">
        <f t="shared" si="15"/>
        <v>-5.35571542765787</v>
      </c>
    </row>
    <row r="35" spans="1:12" x14ac:dyDescent="0.35">
      <c r="A35" s="39" t="s">
        <v>29</v>
      </c>
      <c r="B35" s="35">
        <v>2.3466666666666662</v>
      </c>
      <c r="C35" s="35">
        <v>2.3466666666666662</v>
      </c>
      <c r="D35" s="36">
        <f t="shared" si="12"/>
        <v>0</v>
      </c>
      <c r="E35" s="40">
        <f t="shared" si="13"/>
        <v>0</v>
      </c>
      <c r="F35" s="2"/>
      <c r="G35" s="37" t="s">
        <v>29</v>
      </c>
      <c r="H35" s="33">
        <v>2.2799999999999998</v>
      </c>
      <c r="I35" s="33">
        <v>2.3466666666666662</v>
      </c>
      <c r="J35" s="12">
        <f t="shared" si="14"/>
        <v>6.666666666666643E-2</v>
      </c>
      <c r="K35" s="15">
        <f t="shared" si="15"/>
        <v>2.9239766081871243</v>
      </c>
    </row>
    <row r="36" spans="1:12" x14ac:dyDescent="0.35">
      <c r="A36" s="39" t="s">
        <v>30</v>
      </c>
      <c r="B36" s="35">
        <v>2.5150000000000001</v>
      </c>
      <c r="C36" s="35">
        <v>2.5150000000000001</v>
      </c>
      <c r="D36" s="36">
        <f t="shared" si="12"/>
        <v>0</v>
      </c>
      <c r="E36" s="40">
        <f t="shared" si="13"/>
        <v>0</v>
      </c>
      <c r="F36" s="2"/>
      <c r="G36" s="37" t="s">
        <v>30</v>
      </c>
      <c r="H36" s="33">
        <v>2.4300000000000002</v>
      </c>
      <c r="I36" s="33">
        <v>2.5150000000000001</v>
      </c>
      <c r="J36" s="12">
        <f t="shared" si="14"/>
        <v>8.4999999999999964E-2</v>
      </c>
      <c r="K36" s="15">
        <f t="shared" si="15"/>
        <v>3.4979423868312742</v>
      </c>
    </row>
    <row r="37" spans="1:12" ht="15" thickBot="1" x14ac:dyDescent="0.4">
      <c r="A37" s="72" t="s">
        <v>31</v>
      </c>
      <c r="B37" s="73">
        <v>2.6783333333333332</v>
      </c>
      <c r="C37" s="73">
        <v>2.6199999999999997</v>
      </c>
      <c r="D37" s="48">
        <f t="shared" si="12"/>
        <v>-5.833333333333357E-2</v>
      </c>
      <c r="E37" s="49">
        <f t="shared" si="13"/>
        <v>-2.1779713752333629</v>
      </c>
      <c r="F37" s="2"/>
      <c r="G37" s="18" t="s">
        <v>31</v>
      </c>
      <c r="H37" s="64">
        <v>2.54</v>
      </c>
      <c r="I37" s="64">
        <v>2.6199999999999997</v>
      </c>
      <c r="J37" s="19">
        <f t="shared" si="14"/>
        <v>7.9999999999999627E-2</v>
      </c>
      <c r="K37" s="20">
        <f t="shared" si="15"/>
        <v>3.1496062992125839</v>
      </c>
    </row>
    <row r="38" spans="1:12" ht="15" thickBot="1" x14ac:dyDescent="0.4">
      <c r="A38" s="3"/>
      <c r="B38" s="1"/>
      <c r="C38" s="1"/>
      <c r="D38" s="1"/>
      <c r="E38" s="1"/>
      <c r="F38" s="2"/>
      <c r="G38" s="2"/>
      <c r="H38" s="4"/>
      <c r="I38" s="1"/>
      <c r="J38" s="4"/>
      <c r="K38" s="4"/>
    </row>
    <row r="39" spans="1:12" ht="15" thickBot="1" x14ac:dyDescent="0.4">
      <c r="A39" s="24"/>
      <c r="B39" s="25" t="s">
        <v>38</v>
      </c>
      <c r="C39" s="25" t="s">
        <v>39</v>
      </c>
      <c r="D39" s="25" t="s">
        <v>1</v>
      </c>
      <c r="E39" s="26" t="s">
        <v>37</v>
      </c>
      <c r="F39" s="2"/>
      <c r="G39" s="24"/>
      <c r="H39" s="25" t="s">
        <v>40</v>
      </c>
      <c r="I39" s="25" t="s">
        <v>39</v>
      </c>
      <c r="J39" s="25" t="s">
        <v>1</v>
      </c>
      <c r="K39" s="26" t="s">
        <v>2</v>
      </c>
    </row>
    <row r="40" spans="1:12" s="11" customFormat="1" x14ac:dyDescent="0.35">
      <c r="A40" s="50" t="s">
        <v>32</v>
      </c>
      <c r="B40" s="51">
        <v>20.010000000000002</v>
      </c>
      <c r="C40" s="51">
        <v>19.91</v>
      </c>
      <c r="D40" s="51">
        <f>C40-B40</f>
        <v>-0.10000000000000142</v>
      </c>
      <c r="E40" s="52">
        <f>D40/B40*100</f>
        <v>-0.49975012493753829</v>
      </c>
      <c r="F40" s="2"/>
      <c r="G40" s="21" t="s">
        <v>32</v>
      </c>
      <c r="H40" s="22">
        <v>19.04</v>
      </c>
      <c r="I40" s="22">
        <v>19.91</v>
      </c>
      <c r="J40" s="22">
        <f>I40-H40</f>
        <v>0.87000000000000099</v>
      </c>
      <c r="K40" s="23">
        <f>J40/H40*100</f>
        <v>4.5693277310924421</v>
      </c>
      <c r="L40" s="66"/>
    </row>
    <row r="41" spans="1:12" s="11" customFormat="1" x14ac:dyDescent="0.35">
      <c r="A41" s="14" t="s">
        <v>33</v>
      </c>
      <c r="B41" s="12">
        <v>17.45</v>
      </c>
      <c r="C41" s="12">
        <v>17.559999999999999</v>
      </c>
      <c r="D41" s="12">
        <f t="shared" ref="D41:D43" si="16">C41-B41</f>
        <v>0.10999999999999943</v>
      </c>
      <c r="E41" s="15">
        <f t="shared" ref="E41:E44" si="17">D41/B41*100</f>
        <v>0.63037249283667296</v>
      </c>
      <c r="F41" s="2"/>
      <c r="G41" s="14" t="s">
        <v>33</v>
      </c>
      <c r="H41" s="44">
        <v>16.87</v>
      </c>
      <c r="I41" s="12">
        <v>17.559999999999999</v>
      </c>
      <c r="J41" s="12">
        <f t="shared" ref="J41:J44" si="18">I41-H41</f>
        <v>0.68999999999999773</v>
      </c>
      <c r="K41" s="15">
        <f t="shared" ref="K41:K43" si="19">J41/H41*100</f>
        <v>4.0901007705986823</v>
      </c>
      <c r="L41" s="66"/>
    </row>
    <row r="42" spans="1:12" s="10" customFormat="1" x14ac:dyDescent="0.35">
      <c r="A42" s="16" t="s">
        <v>34</v>
      </c>
      <c r="B42" s="13">
        <v>7.11</v>
      </c>
      <c r="C42" s="13">
        <v>7.02</v>
      </c>
      <c r="D42" s="13">
        <f t="shared" si="16"/>
        <v>-9.0000000000000746E-2</v>
      </c>
      <c r="E42" s="17">
        <f t="shared" si="17"/>
        <v>-1.2658227848101369</v>
      </c>
      <c r="F42" s="2"/>
      <c r="G42" s="16" t="s">
        <v>34</v>
      </c>
      <c r="H42" s="53">
        <v>7.21</v>
      </c>
      <c r="I42" s="13">
        <v>7.02</v>
      </c>
      <c r="J42" s="13">
        <f t="shared" si="18"/>
        <v>-0.19000000000000039</v>
      </c>
      <c r="K42" s="17">
        <f t="shared" si="19"/>
        <v>-2.6352288488210873</v>
      </c>
      <c r="L42" s="66"/>
    </row>
    <row r="43" spans="1:12" s="10" customFormat="1" ht="15" thickBot="1" x14ac:dyDescent="0.4">
      <c r="A43" s="67" t="s">
        <v>35</v>
      </c>
      <c r="B43" s="68">
        <v>4.62</v>
      </c>
      <c r="C43" s="68">
        <v>4.71</v>
      </c>
      <c r="D43" s="68">
        <f t="shared" si="16"/>
        <v>8.9999999999999858E-2</v>
      </c>
      <c r="E43" s="69">
        <f t="shared" si="17"/>
        <v>1.9480519480519449</v>
      </c>
      <c r="F43" s="2"/>
      <c r="G43" s="27" t="s">
        <v>35</v>
      </c>
      <c r="H43" s="65">
        <v>4.7699999999999996</v>
      </c>
      <c r="I43" s="28">
        <v>4.71</v>
      </c>
      <c r="J43" s="28">
        <f t="shared" si="18"/>
        <v>-5.9999999999999609E-2</v>
      </c>
      <c r="K43" s="29">
        <f t="shared" si="19"/>
        <v>-1.2578616352201177</v>
      </c>
      <c r="L43" s="66"/>
    </row>
    <row r="44" spans="1:12" s="11" customFormat="1" ht="15" thickBot="1" x14ac:dyDescent="0.4">
      <c r="A44" s="74" t="s">
        <v>36</v>
      </c>
      <c r="B44" s="75">
        <v>12.3</v>
      </c>
      <c r="C44" s="75">
        <v>12.3</v>
      </c>
      <c r="D44" s="75">
        <f>C44-B44</f>
        <v>0</v>
      </c>
      <c r="E44" s="76">
        <f t="shared" si="17"/>
        <v>0</v>
      </c>
      <c r="F44" s="2"/>
      <c r="G44" s="30" t="s">
        <v>36</v>
      </c>
      <c r="H44" s="31">
        <v>11.97</v>
      </c>
      <c r="I44" s="31">
        <v>12.3</v>
      </c>
      <c r="J44" s="31">
        <f t="shared" si="18"/>
        <v>0.33000000000000007</v>
      </c>
      <c r="K44" s="32">
        <f>J44/H44*100</f>
        <v>2.7568922305764416</v>
      </c>
      <c r="L44" s="66"/>
    </row>
    <row r="47" spans="1:12" x14ac:dyDescent="0.35">
      <c r="A47" s="8"/>
    </row>
    <row r="48" spans="1:12" x14ac:dyDescent="0.35">
      <c r="A48" s="8"/>
    </row>
    <row r="49" spans="1:1" x14ac:dyDescent="0.35">
      <c r="A49" s="8"/>
    </row>
    <row r="50" spans="1:1" x14ac:dyDescent="0.35">
      <c r="A50" s="9"/>
    </row>
    <row r="53" spans="1:1" x14ac:dyDescent="0.35">
      <c r="A53" s="8"/>
    </row>
    <row r="54" spans="1:1" x14ac:dyDescent="0.35">
      <c r="A54" s="8"/>
    </row>
    <row r="55" spans="1:1" x14ac:dyDescent="0.35">
      <c r="A55" s="8"/>
    </row>
    <row r="56" spans="1:1" x14ac:dyDescent="0.35">
      <c r="A5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Goodger</dc:creator>
  <cp:lastModifiedBy>Tony Goodger</cp:lastModifiedBy>
  <dcterms:created xsi:type="dcterms:W3CDTF">2026-05-03T12:58:01Z</dcterms:created>
  <dcterms:modified xsi:type="dcterms:W3CDTF">2026-05-30T19:22:25Z</dcterms:modified>
</cp:coreProperties>
</file>